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b) Project Portfolio" sheetId="1" state="visible" r:id="rId3"/>
    <sheet name="2) Kanban Board" sheetId="2" state="visible" r:id="rId4"/>
    <sheet name="3) Risk Log" sheetId="3" state="visible" r:id="rId5"/>
    <sheet name="4) Issue Log" sheetId="4" state="visible" r:id="rId6"/>
    <sheet name="5) Sprint 1 - Planned vs Actual" sheetId="5" state="visible" r:id="rId7"/>
    <sheet name="Risk Management Matrix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<sst xmlns="http://schemas.openxmlformats.org/spreadsheetml/2006/main" count="159" uniqueCount="141">
  <si>
    <t xml:space="preserve">PROJECT PORTFOLIO — AWAITING SIGN OFF</t>
  </si>
  <si>
    <t xml:space="preserve">Project ID</t>
  </si>
  <si>
    <t xml:space="preserve">Project / Programme</t>
  </si>
  <si>
    <t xml:space="preserve">Business Area</t>
  </si>
  <si>
    <t xml:space="preserve">Strategic Priority
(1=Quick ROI · 2=Risk/Reg · 3=CX · 4=Long ROI)</t>
  </si>
  <si>
    <t xml:space="preserve">Comments</t>
  </si>
  <si>
    <t xml:space="preserve">P001</t>
  </si>
  <si>
    <t xml:space="preserve">National Marketing Campaign (Billboards &amp; Bus Shelters)</t>
  </si>
  <si>
    <t xml:space="preserve">Marketing</t>
  </si>
  <si>
    <t xml:space="preserve">P002</t>
  </si>
  <si>
    <t xml:space="preserve">Customer Loyalty Programme</t>
  </si>
  <si>
    <t xml:space="preserve">Customer</t>
  </si>
  <si>
    <t xml:space="preserve">P003</t>
  </si>
  <si>
    <t xml:space="preserve">Warehouse Expansion Programme</t>
  </si>
  <si>
    <t xml:space="preserve">Warehouse</t>
  </si>
  <si>
    <t xml:space="preserve">Costly project with a long timeline, 24 month project</t>
  </si>
  <si>
    <t xml:space="preserve">P004</t>
  </si>
  <si>
    <t xml:space="preserve">Data Protection Process Improvements</t>
  </si>
  <si>
    <t xml:space="preserve">Audit</t>
  </si>
  <si>
    <t xml:space="preserve">P005</t>
  </si>
  <si>
    <t xml:space="preserve">CRM System</t>
  </si>
  <si>
    <t xml:space="preserve">Costly project, requires integrations with web and app </t>
  </si>
  <si>
    <t xml:space="preserve">P006</t>
  </si>
  <si>
    <t xml:space="preserve">Email Receipts</t>
  </si>
  <si>
    <t xml:space="preserve">P007</t>
  </si>
  <si>
    <t xml:space="preserve">Social Media Management Tool</t>
  </si>
  <si>
    <t xml:space="preserve">P008</t>
  </si>
  <si>
    <t xml:space="preserve">Finance Software Upgrade</t>
  </si>
  <si>
    <t xml:space="preserve">Finance</t>
  </si>
  <si>
    <t xml:space="preserve">P009</t>
  </si>
  <si>
    <t xml:space="preserve">Warehouse AI System</t>
  </si>
  <si>
    <t xml:space="preserve">P010</t>
  </si>
  <si>
    <t xml:space="preserve">Till System Upgrade</t>
  </si>
  <si>
    <t xml:space="preserve">Stores</t>
  </si>
  <si>
    <t xml:space="preserve">PRIORITY KEY</t>
  </si>
  <si>
    <t xml:space="preserve">1 — Quick ROI</t>
  </si>
  <si>
    <t xml:space="preserve">2 — Risk / Reg</t>
  </si>
  <si>
    <t xml:space="preserve">3 — Customer Experience</t>
  </si>
  <si>
    <t xml:space="preserve">4 — Long ROI</t>
  </si>
  <si>
    <t xml:space="preserve">KANBAN BOARD — APP REFRESH PROJECT</t>
  </si>
  <si>
    <t xml:space="preserve">TO DO</t>
  </si>
  <si>
    <t xml:space="preserve">IN PROGRESS</t>
  </si>
  <si>
    <t xml:space="preserve">DONE</t>
  </si>
  <si>
    <t xml:space="preserve">NEXT SPRINT</t>
  </si>
  <si>
    <t xml:space="preserve">FUTURE WORK</t>
  </si>
  <si>
    <t xml:space="preserve">Demo software in place</t>
  </si>
  <si>
    <t xml:space="preserve">CRM fields created</t>
  </si>
  <si>
    <t xml:space="preserve">Customer account creation - ability to save favourite products</t>
  </si>
  <si>
    <t xml:space="preserve">Product numbers created in app</t>
  </si>
  <si>
    <t xml:space="preserve">Payment (card) connected to finance system</t>
  </si>
  <si>
    <t xml:space="preserve">Payment facility (card) implemented in app</t>
  </si>
  <si>
    <t xml:space="preserve">Payment facility (paypal) implemented and connected to finance system</t>
  </si>
  <si>
    <t xml:space="preserve">Extra product lines added to app</t>
  </si>
  <si>
    <t xml:space="preserve">Store location software updated</t>
  </si>
  <si>
    <t xml:space="preserve">Navigate any store using the app</t>
  </si>
  <si>
    <t xml:space="preserve">BBC News live feed built into app</t>
  </si>
  <si>
    <t xml:space="preserve">Social media feeds updated in app</t>
  </si>
  <si>
    <t xml:space="preserve">Email collector for newsletter feed updated</t>
  </si>
  <si>
    <t xml:space="preserve">Finance reporting feed developed</t>
  </si>
  <si>
    <t xml:space="preserve">Finance reporting feed tested</t>
  </si>
  <si>
    <t xml:space="preserve">QR code for product offers</t>
  </si>
  <si>
    <t xml:space="preserve">App design complete UX</t>
  </si>
  <si>
    <t xml:space="preserve">App design complete UI</t>
  </si>
  <si>
    <t xml:space="preserve">App design A/B testing(Strike Through - Not Aligned to Project)</t>
  </si>
  <si>
    <t xml:space="preserve">Gaming built into app</t>
  </si>
  <si>
    <t xml:space="preserve">App support process documented</t>
  </si>
  <si>
    <t xml:space="preserve">App backup process documented (Disaster recovery)</t>
  </si>
  <si>
    <t xml:space="preserve">App backup process tested (Disaster recovery)</t>
  </si>
  <si>
    <t xml:space="preserve">App information security - features identified</t>
  </si>
  <si>
    <t xml:space="preserve">App information security - features built</t>
  </si>
  <si>
    <t xml:space="preserve">Sync with website in place</t>
  </si>
  <si>
    <t xml:space="preserve">RISK LOG</t>
  </si>
  <si>
    <t xml:space="preserve">Risk ID</t>
  </si>
  <si>
    <t xml:space="preserve">Date Raised</t>
  </si>
  <si>
    <t xml:space="preserve">Description 
(Cause &amp; Effect - Clearly describe what the risk is and what the impact is)</t>
  </si>
  <si>
    <t xml:space="preserve">Impact Rating 
(Enter 1-5)</t>
  </si>
  <si>
    <t xml:space="preserve">Likelihood Rating 
(Enter 1-5)</t>
  </si>
  <si>
    <t xml:space="preserve">Risk Score 
(Impact x Likelihood)</t>
  </si>
  <si>
    <t xml:space="preserve">Action &amp; Owner 
(What needs to happen to mitigate this risk or is it acceptable to do nothing at this stage?)</t>
  </si>
  <si>
    <t xml:space="preserve">Target Action Completion Date
(When will actions be completed by?)</t>
  </si>
  <si>
    <t xml:space="preserve">Risk Owner
(Who is responsible for mitigating this risk?)</t>
  </si>
  <si>
    <t xml:space="preserve">Any Additional Comments / Any Escalation Required?</t>
  </si>
  <si>
    <t xml:space="preserve">R001</t>
  </si>
  <si>
    <t xml:space="preserve">Developers Lack Payment Tool Licences</t>
  </si>
  <si>
    <t xml:space="preserve">Escalate to procurement to expedite licence purchase. Owner: Project Manager</t>
  </si>
  <si>
    <t xml:space="preserve">Project Manager</t>
  </si>
  <si>
    <t xml:space="preserve">Escalate to leadership if licence delay exceeds 1 week.</t>
  </si>
  <si>
    <t xml:space="preserve">R002</t>
  </si>
  <si>
    <t xml:space="preserve">Information security features are incomplete</t>
  </si>
  <si>
    <t xml:space="preserve">Prioritise security feature development in next sprint. Assign security consultant if needed. Owner: Project Manager</t>
  </si>
  <si>
    <t xml:space="preserve">Audit visit scheduled in 2 weeks — must be complete by then.</t>
  </si>
  <si>
    <t xml:space="preserve">R003</t>
  </si>
  <si>
    <t xml:space="preserve">UX/UI team overallocated to Website project</t>
  </si>
  <si>
    <t xml:space="preserve">Re-negotiate resource share with Website PM to rebalance UX team. Owner: Project Manager</t>
  </si>
  <si>
    <t xml:space="preserve">Communicate prioritisation plan to Scrum Master and stakeholders.</t>
  </si>
  <si>
    <t xml:space="preserve">ISSUE LOG</t>
  </si>
  <si>
    <t xml:space="preserve">Description 
(Cause &amp; Effect - Clearly describe what the issue is and what it is impacting - time, budget or quality)</t>
  </si>
  <si>
    <t xml:space="preserve">Issue RAG</t>
  </si>
  <si>
    <t xml:space="preserve">Action &amp; Owner 
(What needs to happen to resolve this issue?)</t>
  </si>
  <si>
    <t xml:space="preserve">Issue Owner
(Who is responsible for resolving this issue?)</t>
  </si>
  <si>
    <t xml:space="preserve">I001 - Missing Developer Licences</t>
  </si>
  <si>
    <t xml:space="preserve">Two developers are currently blocked due to missing software licences. Effect: Delayed progress on payment features, affecting Sprint 2 output.</t>
  </si>
  <si>
    <t xml:space="preserve">PM to escalate with procurement and secure licences within 5 days. Owner: Project Manager</t>
  </si>
  <si>
    <t xml:space="preserve">2025-05-20</t>
  </si>
  <si>
    <t xml:space="preserve">Escalate to leadership if no resolution by end of Sprint 2.</t>
  </si>
  <si>
    <t xml:space="preserve">I002 - Test Lead on Leave</t>
  </si>
  <si>
    <t xml:space="preserve">Test Lead is on annual leave for Sprint 3. Effect: Reduced testing capacity may delay quality assurance for upcoming deliverables.</t>
  </si>
  <si>
    <t xml:space="preserve">Reassign QA responsibilities to senior dev or rotate coverage from other teams. Owner: Scrum Master</t>
  </si>
  <si>
    <t xml:space="preserve">2025-05-17</t>
  </si>
  <si>
    <t xml:space="preserve">Scrum Master</t>
  </si>
  <si>
    <t xml:space="preserve">’ll support the Scrum Master in adjusting plans — whether that means shifting tasks, changing priorities, or postponing lower-risk testing to Sprint 4.</t>
  </si>
  <si>
    <t xml:space="preserve">I003 - 3rd Party Support Vendor SLA Degradation </t>
  </si>
  <si>
    <t xml:space="preserve">3rd party app support vendor acquired. Effect: Service level agreements are no longer being consistently met, risking resolution delays.</t>
  </si>
  <si>
    <t xml:space="preserve">Contact vendor leadership, review SLAs, and draft contingency support plan. Owner: Project Manager</t>
  </si>
  <si>
    <t xml:space="preserve">2025-05-22</t>
  </si>
  <si>
    <t xml:space="preserve">Escalation to Chief of Staff may be required if vendor continues to breach SLA.</t>
  </si>
  <si>
    <t xml:space="preserve">SPRINT 1 — PLANNED vs ACTUAL STORY POINTS</t>
  </si>
  <si>
    <t xml:space="preserve">Metric</t>
  </si>
  <si>
    <t xml:space="preserve">Dev 1</t>
  </si>
  <si>
    <t xml:space="preserve">Dev 2</t>
  </si>
  <si>
    <t xml:space="preserve">Dev 3</t>
  </si>
  <si>
    <t xml:space="preserve">Dev 4</t>
  </si>
  <si>
    <t xml:space="preserve">Tester</t>
  </si>
  <si>
    <t xml:space="preserve">Total</t>
  </si>
  <si>
    <t xml:space="preserve">Planned</t>
  </si>
  <si>
    <t xml:space="preserve">Actual</t>
  </si>
  <si>
    <t xml:space="preserve">Variance (Actual − Planned)</t>
  </si>
  <si>
    <t xml:space="preserve">RISK MANAGEMENT MATRIX</t>
  </si>
  <si>
    <t xml:space="preserve">IMPACT</t>
  </si>
  <si>
    <t xml:space="preserve">1 - Very Low </t>
  </si>
  <si>
    <t xml:space="preserve">2 - Low</t>
  </si>
  <si>
    <t xml:space="preserve">3 - Medium </t>
  </si>
  <si>
    <t xml:space="preserve">4 - High </t>
  </si>
  <si>
    <t xml:space="preserve">5 - Very High</t>
  </si>
  <si>
    <t xml:space="preserve">LIKELIHOOD</t>
  </si>
  <si>
    <t xml:space="preserve">5 - Very High </t>
  </si>
  <si>
    <t xml:space="preserve">R001, R002</t>
  </si>
  <si>
    <t xml:space="preserve">SCORE LEGEND</t>
  </si>
  <si>
    <t xml:space="preserve">Low (1–6)</t>
  </si>
  <si>
    <t xml:space="preserve">Medium (7–14)</t>
  </si>
  <si>
    <t xml:space="preserve">High (15–25)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</si>
</sst>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m/d/yyyy"/>
    <numFmt numFmtId="167" formatCode="General"/>
  </numFmts>
  <fonts count="3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3"/>
      <color rgb="FFF5F5F5"/>
      <name val="Arial"/>
      <family val="0"/>
      <charset val="1"/>
    </font>
    <font>
      <b val="true"/>
      <sz val="14"/>
      <color theme="1"/>
      <name val="Calibri"/>
      <family val="2"/>
      <charset val="1"/>
    </font>
    <font>
      <b val="true"/>
      <sz val="9"/>
      <color rgb="FFB0B0B0"/>
      <name val="Arial"/>
      <family val="0"/>
      <charset val="1"/>
    </font>
    <font>
      <sz val="9"/>
      <color rgb="FFE8E8E8"/>
      <name val="Arial"/>
      <family val="0"/>
      <charset val="1"/>
    </font>
    <font>
      <b val="true"/>
      <sz val="9"/>
      <color rgb="FF6B6B6B"/>
      <name val="Arial"/>
      <family val="0"/>
      <charset val="1"/>
    </font>
    <font>
      <b val="true"/>
      <sz val="8"/>
      <color rgb="FF276221"/>
      <name val="Arial"/>
      <family val="0"/>
      <charset val="1"/>
    </font>
    <font>
      <b val="true"/>
      <sz val="8"/>
      <color rgb="FF9C0006"/>
      <name val="Arial"/>
      <family val="0"/>
      <charset val="1"/>
    </font>
    <font>
      <b val="true"/>
      <sz val="8"/>
      <color rgb="FF9C6500"/>
      <name val="Arial"/>
      <family val="0"/>
      <charset val="1"/>
    </font>
    <font>
      <b val="true"/>
      <sz val="8"/>
      <color rgb="FF1F497D"/>
      <name val="Arial"/>
      <family val="0"/>
      <charset val="1"/>
    </font>
    <font>
      <b val="true"/>
      <sz val="10"/>
      <color rgb="FFB0B0B0"/>
      <name val="Arial"/>
      <family val="0"/>
      <charset val="1"/>
    </font>
    <font>
      <b val="true"/>
      <sz val="10"/>
      <color rgb="FF7AA3E6"/>
      <name val="Arial"/>
      <family val="0"/>
      <charset val="1"/>
    </font>
    <font>
      <b val="true"/>
      <sz val="10"/>
      <color rgb="FF6DBF6D"/>
      <name val="Arial"/>
      <family val="0"/>
      <charset val="1"/>
    </font>
    <font>
      <b val="true"/>
      <sz val="10"/>
      <color rgb="FFFFC000"/>
      <name val="Arial"/>
      <family val="0"/>
      <charset val="1"/>
    </font>
    <font>
      <b val="true"/>
      <sz val="10"/>
      <color rgb="FFC97FD4"/>
      <name val="Arial"/>
      <family val="0"/>
      <charset val="1"/>
    </font>
    <font>
      <sz val="9"/>
      <color rgb="FFB0B0B0"/>
      <name val="Arial"/>
      <family val="0"/>
      <charset val="1"/>
    </font>
    <font>
      <sz val="9"/>
      <color rgb="FF7AA3E6"/>
      <name val="Arial"/>
      <family val="0"/>
      <charset val="1"/>
    </font>
    <font>
      <sz val="9"/>
      <color rgb="FF6DBF6D"/>
      <name val="Arial"/>
      <family val="0"/>
      <charset val="1"/>
    </font>
    <font>
      <sz val="9"/>
      <color rgb="FFFFC000"/>
      <name val="Arial"/>
      <family val="0"/>
      <charset val="1"/>
    </font>
    <font>
      <sz val="9"/>
      <color rgb="FFC97FD4"/>
      <name val="Arial"/>
      <family val="0"/>
      <charset val="1"/>
    </font>
    <font>
      <strike val="true"/>
      <sz val="9"/>
      <color rgb="FF555555"/>
      <name val="Arial"/>
      <family val="0"/>
      <charset val="1"/>
    </font>
    <font>
      <b val="true"/>
      <sz val="12"/>
      <color rgb="FFF5F5F5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9"/>
      <color rgb="FFE8E8E8"/>
      <name val="Arial"/>
      <family val="0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  <font>
      <b val="true"/>
      <sz val="11"/>
      <color theme="1"/>
      <name val="Calibri"/>
      <family val="2"/>
      <charset val="1"/>
    </font>
    <font>
      <b val="true"/>
      <sz val="8"/>
      <color rgb="FF555599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276221"/>
      <name val="Arial"/>
      <family val="0"/>
      <charset val="1"/>
    </font>
    <font>
      <b val="true"/>
      <sz val="9"/>
      <color rgb="FF9C6500"/>
      <name val="Arial"/>
      <family val="0"/>
      <charset val="1"/>
    </font>
  </fonts>
  <fills count="22">
    <fill>
      <patternFill patternType="none"/>
    </fill>
    <fill>
      <patternFill patternType="gray125"/>
    </fill>
    <fill>
      <patternFill patternType="solid">
        <fgColor rgb="FF0A0A0A"/>
        <bgColor rgb="FF0F0F0F"/>
      </patternFill>
    </fill>
    <fill>
      <patternFill patternType="solid">
        <fgColor rgb="FF2E2E2E"/>
        <bgColor rgb="FF1F1F1F"/>
      </patternFill>
    </fill>
    <fill>
      <patternFill patternType="solid">
        <fgColor rgb="FF161616"/>
        <bgColor rgb="FF1A1A1A"/>
      </patternFill>
    </fill>
    <fill>
      <patternFill patternType="solid">
        <fgColor rgb="FF0F0F0F"/>
        <bgColor rgb="FF0A0A0A"/>
      </patternFill>
    </fill>
    <fill>
      <patternFill patternType="solid">
        <fgColor rgb="FFC6EFCE"/>
        <bgColor rgb="FFD9D9D9"/>
      </patternFill>
    </fill>
    <fill>
      <patternFill patternType="solid">
        <fgColor rgb="FFFFC7CE"/>
        <bgColor rgb="FFFFD087"/>
      </patternFill>
    </fill>
    <fill>
      <patternFill patternType="solid">
        <fgColor rgb="FFFFEB9C"/>
        <bgColor rgb="FFFFD087"/>
      </patternFill>
    </fill>
    <fill>
      <patternFill patternType="solid">
        <fgColor rgb="FFBDD7EE"/>
        <bgColor rgb="FFD9D9D9"/>
      </patternFill>
    </fill>
    <fill>
      <patternFill patternType="solid">
        <fgColor rgb="FF1B3A5C"/>
        <bgColor rgb="FF1F497D"/>
      </patternFill>
    </fill>
    <fill>
      <patternFill patternType="solid">
        <fgColor rgb="FF1A3D1A"/>
        <bgColor rgb="FF2E2E2E"/>
      </patternFill>
    </fill>
    <fill>
      <patternFill patternType="solid">
        <fgColor rgb="FF3D3000"/>
        <bgColor rgb="FF2E2E2E"/>
      </patternFill>
    </fill>
    <fill>
      <patternFill patternType="solid">
        <fgColor rgb="FF3B1A3B"/>
        <bgColor rgb="FF2E2E2E"/>
      </patternFill>
    </fill>
    <fill>
      <patternFill patternType="solid">
        <fgColor rgb="FF1A1A1A"/>
        <bgColor rgb="FF161616"/>
      </patternFill>
    </fill>
    <fill>
      <patternFill patternType="solid">
        <fgColor rgb="FF0D1B2A"/>
        <bgColor rgb="FF1A1A1A"/>
      </patternFill>
    </fill>
    <fill>
      <patternFill patternType="solid">
        <fgColor rgb="FF0D1F0D"/>
        <bgColor rgb="FF161616"/>
      </patternFill>
    </fill>
    <fill>
      <patternFill patternType="solid">
        <fgColor rgb="FF1F1800"/>
        <bgColor rgb="FF161616"/>
      </patternFill>
    </fill>
    <fill>
      <patternFill patternType="solid">
        <fgColor rgb="FF1A0D1A"/>
        <bgColor rgb="FF0F0F0F"/>
      </patternFill>
    </fill>
    <fill>
      <patternFill patternType="solid">
        <fgColor rgb="FF92D050"/>
        <bgColor rgb="FF6DBF6D"/>
      </patternFill>
    </fill>
    <fill>
      <patternFill patternType="solid">
        <fgColor rgb="FFFFC000"/>
        <bgColor rgb="FFE3AB00"/>
      </patternFill>
    </fill>
    <fill>
      <patternFill patternType="solid">
        <fgColor rgb="FFFF4B4B"/>
        <bgColor rgb="FFFF0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2E2E2E"/>
      </left>
      <right/>
      <top style="thin">
        <color rgb="FF2E2E2E"/>
      </top>
      <bottom style="thin">
        <color rgb="FF2E2E2E"/>
      </bottom>
      <diagonal/>
    </border>
    <border diagonalUp="false" diagonalDown="false">
      <left style="thin">
        <color rgb="FF2E2E2E"/>
      </left>
      <right style="thin">
        <color rgb="FF2E2E2E"/>
      </right>
      <top style="thin">
        <color rgb="FF2E2E2E"/>
      </top>
      <bottom style="thin">
        <color rgb="FF2E2E2E"/>
      </bottom>
      <diagonal/>
    </border>
    <border diagonalUp="false" diagonalDown="false">
      <left style="thin">
        <color rgb="FF1F1F1F"/>
      </left>
      <right style="thin">
        <color rgb="FF1F1F1F"/>
      </right>
      <top style="thin">
        <color rgb="FF1F1F1F"/>
      </top>
      <bottom style="thin">
        <color rgb="FF1F1F1F"/>
      </bottom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1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3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1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1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3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3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5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2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2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2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2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  <cellStyle name="Normal 3" xfId="22"/>
    <cellStyle name="Normal 3 2" xfId="23"/>
    <cellStyle name="Normal 3 2 2" xfId="24"/>
    <cellStyle name="Normal 4" xfId="25"/>
    <cellStyle name="Normal 5" xfId="26"/>
    <cellStyle name="Percent 2" xfId="27"/>
    <cellStyle name="Percent 2 2" xfId="28"/>
    <cellStyle name="Percent 2 2 2" xfId="29"/>
  </cellStyles>
  <dxfs count="7">
    <dxf>
      <font>
        <name val="Arial"/>
        <charset val="1"/>
        <family val="0"/>
        <b val="1"/>
        <color rgb="FF276221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0006"/>
      </font>
      <fill>
        <patternFill>
          <bgColor rgb="FFFFC7CE"/>
        </patternFill>
      </fill>
    </dxf>
    <dxf>
      <font>
        <name val="Arial"/>
        <charset val="1"/>
        <family val="0"/>
        <b val="1"/>
        <color rgb="FF9C6500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1F497D"/>
      </font>
      <fill>
        <patternFill>
          <bgColor rgb="FFBDD7EE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6DBF6D"/>
      <rgbColor rgb="FF161616"/>
      <rgbColor rgb="FF70AD47"/>
      <rgbColor rgb="FF0A0A0A"/>
      <rgbColor rgb="FF00FFFF"/>
      <rgbColor rgb="FF9C0006"/>
      <rgbColor rgb="FF276221"/>
      <rgbColor rgb="FF0D1B2A"/>
      <rgbColor rgb="FF9C6500"/>
      <rgbColor rgb="FF1F1F1F"/>
      <rgbColor rgb="FF00B050"/>
      <rgbColor rgb="FFBFBFBF"/>
      <rgbColor rgb="FF8B8B8B"/>
      <rgbColor rgb="FF90A2D3"/>
      <rgbColor rgb="FF595959"/>
      <rgbColor rgb="FFF5F5F5"/>
      <rgbColor rgb="FFE8E8E8"/>
      <rgbColor rgb="FF3B1A3B"/>
      <rgbColor rgb="FFFFC7CE"/>
      <rgbColor rgb="FF555599"/>
      <rgbColor rgb="FFBDD7EE"/>
      <rgbColor rgb="FF1A0D1A"/>
      <rgbColor rgb="FFFF00FF"/>
      <rgbColor rgb="FFFFFF00"/>
      <rgbColor rgb="FF00FFFF"/>
      <rgbColor rgb="FF1A1A1A"/>
      <rgbColor rgb="FF1F1800"/>
      <rgbColor rgb="FF518ABD"/>
      <rgbColor rgb="FF0F0F0F"/>
      <rgbColor rgb="FF7AA3E6"/>
      <rgbColor rgb="FFD9D9D9"/>
      <rgbColor rgb="FFC6EFCE"/>
      <rgbColor rgb="FFFFEB9C"/>
      <rgbColor rgb="FFB0B0B0"/>
      <rgbColor rgb="FFF1A78B"/>
      <rgbColor rgb="FFC97FD4"/>
      <rgbColor rgb="FFFFD087"/>
      <rgbColor rgb="FF4472C4"/>
      <rgbColor rgb="FF5B9BD5"/>
      <rgbColor rgb="FF92D050"/>
      <rgbColor rgb="FFFFC000"/>
      <rgbColor rgb="FFE3AB00"/>
      <rgbColor rgb="FFFF4B4B"/>
      <rgbColor rgb="FF6B6B6B"/>
      <rgbColor rgb="FF929292"/>
      <rgbColor rgb="FF1B3A5C"/>
      <rgbColor rgb="FF639A3F"/>
      <rgbColor rgb="FF0D1F0D"/>
      <rgbColor rgb="FF3D3000"/>
      <rgbColor rgb="FF1A3D1A"/>
      <rgbColor rgb="FF555555"/>
      <rgbColor rgb="FF1F497D"/>
      <rgbColor rgb="FF2E2E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Risk Score by Risk ID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'3) Risk Log'!F3</c:f>
              <c:strCache>
                <c:ptCount val="1"/>
                <c:pt idx="0">
                  <c:v>Risk Score 
(Impact x Likelihood)</c:v>
                </c:pt>
              </c:strCache>
            </c:strRef>
          </c:tx>
          <c:spPr>
            <a:solidFill>
              <a:srgbClr val="4472c4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'3) Risk Log'!$A$4:$A$6</c:f>
              <c:strCache>
                <c:ptCount val="3"/>
                <c:pt idx="0">
                  <c:v>R001</c:v>
                </c:pt>
                <c:pt idx="1">
                  <c:v>R002</c:v>
                </c:pt>
                <c:pt idx="2">
                  <c:v>R003</c:v>
                </c:pt>
              </c:strCache>
            </c:strRef>
          </c:cat>
          <c:val>
            <c:numRef>
              <c:f>'3) Risk Log'!$F$4:$F$6</c:f>
              <c:numCache>
                <c:formatCode>General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12</c:v>
                </c:pt>
              </c:numCache>
            </c:numRef>
          </c:val>
        </c:ser>
        <c:gapWidth val="150"/>
        <c:overlap val="0"/>
        <c:axId val="67867340"/>
        <c:axId val="8896666"/>
      </c:barChart>
      <c:catAx>
        <c:axId val="678673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96666"/>
        <c:crosses val="autoZero"/>
        <c:auto val="1"/>
        <c:lblAlgn val="ctr"/>
        <c:lblOffset val="100"/>
        <c:noMultiLvlLbl val="0"/>
      </c:catAx>
      <c:valAx>
        <c:axId val="8896666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Score (Impact × Likelihood)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86734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GB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lang="en-GB" sz="1400" spc="-1" strike="noStrike">
                <a:solidFill>
                  <a:srgbClr val="595959"/>
                </a:solidFill>
                <a:latin typeface="Calibri"/>
              </a:rPr>
              <a:t>Planned vs Actual Work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'5) Sprint 1 - Planned vs Actual'!$B$3</c:f>
              <c:strCache>
                <c:ptCount val="1"/>
                <c:pt idx="0">
                  <c:v>Dev 1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'5) Sprint 1 - Planned vs Actual'!$C$2:$G$2</c:f>
              <c:strCache>
                <c:ptCount val="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</c:strCache>
            </c:strRef>
          </c:cat>
          <c:val>
            <c:numRef>
              <c:f>'5) Sprint 1 - Planned vs Actual'!$C$3:$G$3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tx>
            <c:strRef>
              <c:f>'5) Sprint 1 - Planned vs Actual'!$B$4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'5) Sprint 1 - Planned vs Actual'!$C$2:$G$2</c:f>
              <c:strCache>
                <c:ptCount val="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</c:strCache>
            </c:strRef>
          </c:cat>
          <c:val>
            <c:numRef>
              <c:f>'5) Sprint 1 - Planned vs Actual'!$C$4:$G$4</c:f>
              <c:numCache>
                <c:formatCode>General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12</c:v>
                </c:pt>
                <c:pt idx="3">
                  <c:v>10</c:v>
                </c:pt>
                <c:pt idx="4">
                  <c:v>50</c:v>
                </c:pt>
              </c:numCache>
            </c:numRef>
          </c:val>
        </c:ser>
        <c:gapWidth val="182"/>
        <c:overlap val="0"/>
        <c:axId val="626773"/>
        <c:axId val="67891597"/>
      </c:barChart>
      <c:catAx>
        <c:axId val="626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7891597"/>
        <c:crosses val="autoZero"/>
        <c:auto val="1"/>
        <c:lblAlgn val="ctr"/>
        <c:lblOffset val="100"/>
        <c:noMultiLvlLbl val="0"/>
      </c:catAx>
      <c:valAx>
        <c:axId val="6789159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lang="en-GB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lang="en-GB" sz="1000" spc="-1" strike="noStrike">
                    <a:solidFill>
                      <a:srgbClr val="595959"/>
                    </a:solidFill>
                    <a:latin typeface="Calibri"/>
                  </a:rPr>
                  <a:t>Tasks Completed per Sprint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2677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Sprint 1 — Planned vs Actual Story Points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"Planned"</c:f>
              <c:strCache>
                <c:ptCount val="1"/>
                <c:pt idx="0">
                  <c:v>Planned</c:v>
                </c:pt>
              </c:strCache>
            </c:strRef>
          </c:tx>
          <c:spPr>
            <a:solidFill>
              <a:srgbClr val="4472c4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'5) Sprint 1 - Planned vs Actual'!$B$3:$F$3</c:f>
              <c:multiLvlStrCache>
                <c:ptCount val="1"/>
                <c:lvl>
                  <c:pt idx="0">
                    <c:v>Tester</c:v>
                  </c:pt>
                </c:lvl>
                <c:lvl>
                  <c:pt idx="0">
                    <c:v>Dev 4</c:v>
                  </c:pt>
                </c:lvl>
                <c:lvl>
                  <c:pt idx="0">
                    <c:v>Dev 3</c:v>
                  </c:pt>
                </c:lvl>
                <c:lvl>
                  <c:pt idx="0">
                    <c:v>Dev 2</c:v>
                  </c:pt>
                </c:lvl>
                <c:lvl>
                  <c:pt idx="0">
                    <c:v>Dev 1</c:v>
                  </c:pt>
                </c:lvl>
              </c:multiLvlStrCache>
            </c:multiLvlStrRef>
          </c:cat>
          <c:val>
            <c:numRef>
              <c:f>'5) Sprint 1 - Planned vs Actual'!$B$4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1"/>
          <c:order val="1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4b4b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'5) Sprint 1 - Planned vs Actual'!$B$3:$F$3</c:f>
              <c:multiLvlStrCache>
                <c:ptCount val="1"/>
                <c:lvl>
                  <c:pt idx="0">
                    <c:v>Tester</c:v>
                  </c:pt>
                </c:lvl>
                <c:lvl>
                  <c:pt idx="0">
                    <c:v>Dev 4</c:v>
                  </c:pt>
                </c:lvl>
                <c:lvl>
                  <c:pt idx="0">
                    <c:v>Dev 3</c:v>
                  </c:pt>
                </c:lvl>
                <c:lvl>
                  <c:pt idx="0">
                    <c:v>Dev 2</c:v>
                  </c:pt>
                </c:lvl>
                <c:lvl>
                  <c:pt idx="0">
                    <c:v>Dev 1</c:v>
                  </c:pt>
                </c:lvl>
              </c:multiLvlStrCache>
            </c:multiLvlStrRef>
          </c:cat>
          <c:val>
            <c:numRef>
              <c:f>'5) Sprint 1 - Planned vs Actual'!$C$4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2"/>
          <c:order val="2"/>
          <c:spPr>
            <a:solidFill>
              <a:srgbClr val="929292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'5) Sprint 1 - Planned vs Actual'!$B$3:$F$3</c:f>
              <c:multiLvlStrCache>
                <c:ptCount val="1"/>
                <c:lvl>
                  <c:pt idx="0">
                    <c:v>Tester</c:v>
                  </c:pt>
                </c:lvl>
                <c:lvl>
                  <c:pt idx="0">
                    <c:v>Dev 4</c:v>
                  </c:pt>
                </c:lvl>
                <c:lvl>
                  <c:pt idx="0">
                    <c:v>Dev 3</c:v>
                  </c:pt>
                </c:lvl>
                <c:lvl>
                  <c:pt idx="0">
                    <c:v>Dev 2</c:v>
                  </c:pt>
                </c:lvl>
                <c:lvl>
                  <c:pt idx="0">
                    <c:v>Dev 1</c:v>
                  </c:pt>
                </c:lvl>
              </c:multiLvlStrCache>
            </c:multiLvlStrRef>
          </c:cat>
          <c:val>
            <c:numRef>
              <c:f>'5) Sprint 1 - Planned vs Actual'!$D$4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3"/>
          <c:order val="3"/>
          <c:spPr>
            <a:solidFill>
              <a:srgbClr val="e3ab00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'5) Sprint 1 - Planned vs Actual'!$B$3:$F$3</c:f>
              <c:multiLvlStrCache>
                <c:ptCount val="1"/>
                <c:lvl>
                  <c:pt idx="0">
                    <c:v>Tester</c:v>
                  </c:pt>
                </c:lvl>
                <c:lvl>
                  <c:pt idx="0">
                    <c:v>Dev 4</c:v>
                  </c:pt>
                </c:lvl>
                <c:lvl>
                  <c:pt idx="0">
                    <c:v>Dev 3</c:v>
                  </c:pt>
                </c:lvl>
                <c:lvl>
                  <c:pt idx="0">
                    <c:v>Dev 2</c:v>
                  </c:pt>
                </c:lvl>
                <c:lvl>
                  <c:pt idx="0">
                    <c:v>Dev 1</c:v>
                  </c:pt>
                </c:lvl>
              </c:multiLvlStrCache>
            </c:multiLvlStrRef>
          </c:cat>
          <c:val>
            <c:numRef>
              <c:f>'5) Sprint 1 - Planned vs Actual'!$E$4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4"/>
          <c:order val="4"/>
          <c:spPr>
            <a:solidFill>
              <a:srgbClr val="518abd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'5) Sprint 1 - Planned vs Actual'!$B$3:$F$3</c:f>
              <c:multiLvlStrCache>
                <c:ptCount val="1"/>
                <c:lvl>
                  <c:pt idx="0">
                    <c:v>Tester</c:v>
                  </c:pt>
                </c:lvl>
                <c:lvl>
                  <c:pt idx="0">
                    <c:v>Dev 4</c:v>
                  </c:pt>
                </c:lvl>
                <c:lvl>
                  <c:pt idx="0">
                    <c:v>Dev 3</c:v>
                  </c:pt>
                </c:lvl>
                <c:lvl>
                  <c:pt idx="0">
                    <c:v>Dev 2</c:v>
                  </c:pt>
                </c:lvl>
                <c:lvl>
                  <c:pt idx="0">
                    <c:v>Dev 1</c:v>
                  </c:pt>
                </c:lvl>
              </c:multiLvlStrCache>
            </c:multiLvlStrRef>
          </c:cat>
          <c:val>
            <c:numRef>
              <c:f>'5) Sprint 1 - Planned vs Actual'!$F$4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5"/>
          <c:order val="5"/>
          <c:spPr>
            <a:solidFill>
              <a:srgbClr val="639a3f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'5) Sprint 1 - Planned vs Actual'!$B$3:$F$3</c:f>
              <c:multiLvlStrCache>
                <c:ptCount val="1"/>
                <c:lvl>
                  <c:pt idx="0">
                    <c:v>Tester</c:v>
                  </c:pt>
                </c:lvl>
                <c:lvl>
                  <c:pt idx="0">
                    <c:v>Dev 4</c:v>
                  </c:pt>
                </c:lvl>
                <c:lvl>
                  <c:pt idx="0">
                    <c:v>Dev 3</c:v>
                  </c:pt>
                </c:lvl>
                <c:lvl>
                  <c:pt idx="0">
                    <c:v>Dev 2</c:v>
                  </c:pt>
                </c:lvl>
                <c:lvl>
                  <c:pt idx="0">
                    <c:v>Dev 1</c:v>
                  </c:pt>
                </c:lvl>
              </c:multiLvlStrCache>
            </c:multiLvlStrRef>
          </c:cat>
          <c:val>
            <c:numRef>
              <c:f>'5) Sprint 1 - Planned vs Actual'!$B$5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6"/>
          <c:order val="6"/>
          <c:spPr>
            <a:solidFill>
              <a:srgbClr val="90a2d3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'5) Sprint 1 - Planned vs Actual'!$B$3:$F$3</c:f>
              <c:multiLvlStrCache>
                <c:ptCount val="1"/>
                <c:lvl>
                  <c:pt idx="0">
                    <c:v>Tester</c:v>
                  </c:pt>
                </c:lvl>
                <c:lvl>
                  <c:pt idx="0">
                    <c:v>Dev 4</c:v>
                  </c:pt>
                </c:lvl>
                <c:lvl>
                  <c:pt idx="0">
                    <c:v>Dev 3</c:v>
                  </c:pt>
                </c:lvl>
                <c:lvl>
                  <c:pt idx="0">
                    <c:v>Dev 2</c:v>
                  </c:pt>
                </c:lvl>
                <c:lvl>
                  <c:pt idx="0">
                    <c:v>Dev 1</c:v>
                  </c:pt>
                </c:lvl>
              </c:multiLvlStrCache>
            </c:multiLvlStrRef>
          </c:cat>
          <c:val>
            <c:numRef>
              <c:f>'5) Sprint 1 - Planned vs Actual'!$C$5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7"/>
          <c:order val="7"/>
          <c:spPr>
            <a:solidFill>
              <a:srgbClr val="f1a78b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'5) Sprint 1 - Planned vs Actual'!$B$3:$F$3</c:f>
              <c:multiLvlStrCache>
                <c:ptCount val="1"/>
                <c:lvl>
                  <c:pt idx="0">
                    <c:v>Tester</c:v>
                  </c:pt>
                </c:lvl>
                <c:lvl>
                  <c:pt idx="0">
                    <c:v>Dev 4</c:v>
                  </c:pt>
                </c:lvl>
                <c:lvl>
                  <c:pt idx="0">
                    <c:v>Dev 3</c:v>
                  </c:pt>
                </c:lvl>
                <c:lvl>
                  <c:pt idx="0">
                    <c:v>Dev 2</c:v>
                  </c:pt>
                </c:lvl>
                <c:lvl>
                  <c:pt idx="0">
                    <c:v>Dev 1</c:v>
                  </c:pt>
                </c:lvl>
              </c:multiLvlStrCache>
            </c:multiLvlStrRef>
          </c:cat>
          <c:val>
            <c:numRef>
              <c:f>'5) Sprint 1 - Planned vs Actual'!$D$5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8"/>
          <c:order val="8"/>
          <c:spPr>
            <a:solidFill>
              <a:srgbClr val="bfbfbf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'5) Sprint 1 - Planned vs Actual'!$B$3:$F$3</c:f>
              <c:multiLvlStrCache>
                <c:ptCount val="1"/>
                <c:lvl>
                  <c:pt idx="0">
                    <c:v>Tester</c:v>
                  </c:pt>
                </c:lvl>
                <c:lvl>
                  <c:pt idx="0">
                    <c:v>Dev 4</c:v>
                  </c:pt>
                </c:lvl>
                <c:lvl>
                  <c:pt idx="0">
                    <c:v>Dev 3</c:v>
                  </c:pt>
                </c:lvl>
                <c:lvl>
                  <c:pt idx="0">
                    <c:v>Dev 2</c:v>
                  </c:pt>
                </c:lvl>
                <c:lvl>
                  <c:pt idx="0">
                    <c:v>Dev 1</c:v>
                  </c:pt>
                </c:lvl>
              </c:multiLvlStrCache>
            </c:multiLvlStrRef>
          </c:cat>
          <c:val>
            <c:numRef>
              <c:f>'5) Sprint 1 - Planned vs Actual'!$E$5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9"/>
          <c:order val="9"/>
          <c:spPr>
            <a:solidFill>
              <a:srgbClr val="ffd087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'5) Sprint 1 - Planned vs Actual'!$B$3:$F$3</c:f>
              <c:multiLvlStrCache>
                <c:ptCount val="1"/>
                <c:lvl>
                  <c:pt idx="0">
                    <c:v>Tester</c:v>
                  </c:pt>
                </c:lvl>
                <c:lvl>
                  <c:pt idx="0">
                    <c:v>Dev 4</c:v>
                  </c:pt>
                </c:lvl>
                <c:lvl>
                  <c:pt idx="0">
                    <c:v>Dev 3</c:v>
                  </c:pt>
                </c:lvl>
                <c:lvl>
                  <c:pt idx="0">
                    <c:v>Dev 2</c:v>
                  </c:pt>
                </c:lvl>
                <c:lvl>
                  <c:pt idx="0">
                    <c:v>Dev 1</c:v>
                  </c:pt>
                </c:lvl>
              </c:multiLvlStrCache>
            </c:multiLvlStrRef>
          </c:cat>
          <c:val>
            <c:numRef>
              <c:f>'5) Sprint 1 - Planned vs Actual'!$F$5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gapWidth val="150"/>
        <c:overlap val="0"/>
        <c:axId val="27994714"/>
        <c:axId val="41803353"/>
      </c:barChart>
      <c:catAx>
        <c:axId val="2799471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803353"/>
        <c:crosses val="autoZero"/>
        <c:auto val="1"/>
        <c:lblAlgn val="ctr"/>
        <c:lblOffset val="100"/>
        <c:noMultiLvlLbl val="0"/>
      </c:catAx>
      <c:valAx>
        <c:axId val="41803353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Story Points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99471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0</xdr:rowOff>
    </xdr:from>
    <xdr:to>
      <xdr:col>5</xdr:col>
      <xdr:colOff>347400</xdr:colOff>
      <xdr:row>26</xdr:row>
      <xdr:rowOff>170640</xdr:rowOff>
    </xdr:to>
    <xdr:graphicFrame>
      <xdr:nvGraphicFramePr>
        <xdr:cNvPr id="0" name="Chart 1"/>
        <xdr:cNvGraphicFramePr/>
      </xdr:nvGraphicFramePr>
      <xdr:xfrm>
        <a:off x="0" y="3314880"/>
        <a:ext cx="647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324000</xdr:colOff>
      <xdr:row>0</xdr:row>
      <xdr:rowOff>152280</xdr:rowOff>
    </xdr:from>
    <xdr:to>
      <xdr:col>8</xdr:col>
      <xdr:colOff>552240</xdr:colOff>
      <xdr:row>16</xdr:row>
      <xdr:rowOff>104400</xdr:rowOff>
    </xdr:to>
    <xdr:graphicFrame>
      <xdr:nvGraphicFramePr>
        <xdr:cNvPr id="1" name="Chart 1"/>
        <xdr:cNvGraphicFramePr/>
      </xdr:nvGraphicFramePr>
      <xdr:xfrm>
        <a:off x="324000" y="152280"/>
        <a:ext cx="7758000" cy="358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8</xdr:row>
      <xdr:rowOff>0</xdr:rowOff>
    </xdr:from>
    <xdr:to>
      <xdr:col>7</xdr:col>
      <xdr:colOff>291960</xdr:colOff>
      <xdr:row>30</xdr:row>
      <xdr:rowOff>128520</xdr:rowOff>
    </xdr:to>
    <xdr:graphicFrame>
      <xdr:nvGraphicFramePr>
        <xdr:cNvPr id="2" name="Chart 2"/>
        <xdr:cNvGraphicFramePr/>
      </xdr:nvGraphicFramePr>
      <xdr:xfrm>
        <a:off x="0" y="210492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832031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8"/>
    <col collapsed="false" customWidth="true" hidden="false" outlineLevel="0" max="3" min="3" style="0" width="16"/>
    <col collapsed="false" customWidth="true" hidden="false" outlineLevel="0" max="4" min="4" style="0" width="20"/>
    <col collapsed="false" customWidth="true" hidden="false" outlineLevel="0" max="5" min="5" style="0" width="38"/>
  </cols>
  <sheetData>
    <row r="1" s="2" customFormat="true" ht="27.75" hidden="false" customHeight="true" outlineLevel="0" collapsed="false">
      <c r="A1" s="1" t="s">
        <v>0</v>
      </c>
      <c r="B1" s="1"/>
      <c r="C1" s="1"/>
      <c r="D1" s="1"/>
      <c r="E1" s="1"/>
    </row>
    <row r="3" customFormat="false" ht="51.7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customFormat="false" ht="21.75" hidden="false" customHeight="true" outlineLevel="0" collapsed="false">
      <c r="A4" s="4" t="s">
        <v>6</v>
      </c>
      <c r="B4" s="5" t="s">
        <v>7</v>
      </c>
      <c r="C4" s="4" t="s">
        <v>8</v>
      </c>
      <c r="D4" s="4" t="n">
        <v>4</v>
      </c>
      <c r="E4" s="5"/>
    </row>
    <row r="5" customFormat="false" ht="21.75" hidden="false" customHeight="true" outlineLevel="0" collapsed="false">
      <c r="A5" s="6" t="s">
        <v>9</v>
      </c>
      <c r="B5" s="7" t="s">
        <v>10</v>
      </c>
      <c r="C5" s="6" t="s">
        <v>11</v>
      </c>
      <c r="D5" s="6" t="n">
        <v>3</v>
      </c>
      <c r="E5" s="7"/>
    </row>
    <row r="6" customFormat="false" ht="21.75" hidden="false" customHeight="true" outlineLevel="0" collapsed="false">
      <c r="A6" s="4" t="s">
        <v>12</v>
      </c>
      <c r="B6" s="5" t="s">
        <v>13</v>
      </c>
      <c r="C6" s="4" t="s">
        <v>14</v>
      </c>
      <c r="D6" s="4" t="n">
        <v>4</v>
      </c>
      <c r="E6" s="5" t="s">
        <v>15</v>
      </c>
    </row>
    <row r="7" customFormat="false" ht="21.75" hidden="false" customHeight="true" outlineLevel="0" collapsed="false">
      <c r="A7" s="6" t="s">
        <v>16</v>
      </c>
      <c r="B7" s="7" t="s">
        <v>17</v>
      </c>
      <c r="C7" s="6" t="s">
        <v>18</v>
      </c>
      <c r="D7" s="6" t="n">
        <v>2</v>
      </c>
      <c r="E7" s="7"/>
    </row>
    <row r="8" customFormat="false" ht="21.75" hidden="false" customHeight="true" outlineLevel="0" collapsed="false">
      <c r="A8" s="4" t="s">
        <v>19</v>
      </c>
      <c r="B8" s="5" t="s">
        <v>20</v>
      </c>
      <c r="C8" s="4" t="s">
        <v>11</v>
      </c>
      <c r="D8" s="4" t="n">
        <v>3</v>
      </c>
      <c r="E8" s="5" t="s">
        <v>21</v>
      </c>
    </row>
    <row r="9" customFormat="false" ht="21.75" hidden="false" customHeight="true" outlineLevel="0" collapsed="false">
      <c r="A9" s="6" t="s">
        <v>22</v>
      </c>
      <c r="B9" s="7" t="s">
        <v>23</v>
      </c>
      <c r="C9" s="6" t="s">
        <v>11</v>
      </c>
      <c r="D9" s="6" t="n">
        <v>1</v>
      </c>
      <c r="E9" s="7"/>
    </row>
    <row r="10" customFormat="false" ht="21.75" hidden="false" customHeight="true" outlineLevel="0" collapsed="false">
      <c r="A10" s="4" t="s">
        <v>24</v>
      </c>
      <c r="B10" s="5" t="s">
        <v>25</v>
      </c>
      <c r="C10" s="4" t="s">
        <v>11</v>
      </c>
      <c r="D10" s="4" t="n">
        <v>1</v>
      </c>
      <c r="E10" s="5"/>
    </row>
    <row r="11" customFormat="false" ht="21.75" hidden="false" customHeight="true" outlineLevel="0" collapsed="false">
      <c r="A11" s="6" t="s">
        <v>26</v>
      </c>
      <c r="B11" s="7" t="s">
        <v>27</v>
      </c>
      <c r="C11" s="6" t="s">
        <v>28</v>
      </c>
      <c r="D11" s="6" t="n">
        <v>4</v>
      </c>
      <c r="E11" s="7"/>
    </row>
    <row r="12" customFormat="false" ht="21.75" hidden="false" customHeight="true" outlineLevel="0" collapsed="false">
      <c r="A12" s="4" t="s">
        <v>29</v>
      </c>
      <c r="B12" s="5" t="s">
        <v>30</v>
      </c>
      <c r="C12" s="4" t="s">
        <v>14</v>
      </c>
      <c r="D12" s="4" t="n">
        <v>4</v>
      </c>
      <c r="E12" s="5"/>
    </row>
    <row r="13" customFormat="false" ht="21.75" hidden="false" customHeight="true" outlineLevel="0" collapsed="false">
      <c r="A13" s="6" t="s">
        <v>31</v>
      </c>
      <c r="B13" s="7" t="s">
        <v>32</v>
      </c>
      <c r="C13" s="6" t="s">
        <v>33</v>
      </c>
      <c r="D13" s="6" t="n">
        <v>4</v>
      </c>
      <c r="E13" s="7"/>
    </row>
    <row r="15" customFormat="false" ht="19.5" hidden="false" customHeight="true" outlineLevel="0" collapsed="false">
      <c r="A15" s="8" t="s">
        <v>34</v>
      </c>
      <c r="B15" s="9" t="s">
        <v>35</v>
      </c>
      <c r="C15" s="10" t="s">
        <v>36</v>
      </c>
      <c r="D15" s="11" t="s">
        <v>37</v>
      </c>
      <c r="E15" s="12" t="s">
        <v>38</v>
      </c>
    </row>
  </sheetData>
  <mergeCells count="1">
    <mergeCell ref="A1:E1"/>
  </mergeCells>
  <conditionalFormatting sqref="D4:D13">
    <cfRule type="cellIs" priority="2" operator="equal" aboveAverage="0" equalAverage="0" bottom="0" percent="0" rank="0" text="" dxfId="0">
      <formula>1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3</formula>
    </cfRule>
    <cfRule type="cellIs" priority="5" operator="equal" aboveAverage="0" equalAverage="0" bottom="0" percent="0" rank="0" text="" dxfId="3">
      <formula>4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83203125" defaultRowHeight="15" zeroHeight="false" outlineLevelRow="0" outlineLevelCol="0"/>
  <cols>
    <col collapsed="false" customWidth="true" hidden="false" outlineLevel="0" max="5" min="1" style="0" width="34"/>
  </cols>
  <sheetData>
    <row r="1" customFormat="false" ht="27.75" hidden="false" customHeight="true" outlineLevel="0" collapsed="false">
      <c r="A1" s="1" t="s">
        <v>39</v>
      </c>
      <c r="B1" s="1"/>
      <c r="C1" s="1"/>
      <c r="D1" s="1"/>
      <c r="E1" s="1"/>
    </row>
    <row r="3" customFormat="false" ht="31.5" hidden="false" customHeight="true" outlineLevel="0" collapsed="false">
      <c r="A3" s="13" t="s">
        <v>40</v>
      </c>
      <c r="B3" s="14" t="s">
        <v>41</v>
      </c>
      <c r="C3" s="15" t="s">
        <v>42</v>
      </c>
      <c r="D3" s="16" t="s">
        <v>43</v>
      </c>
      <c r="E3" s="17" t="s">
        <v>44</v>
      </c>
    </row>
    <row r="4" customFormat="false" ht="18" hidden="false" customHeight="true" outlineLevel="0" collapsed="false">
      <c r="A4" s="18" t="s">
        <v>45</v>
      </c>
      <c r="B4" s="19"/>
      <c r="C4" s="20"/>
      <c r="D4" s="21"/>
      <c r="E4" s="22"/>
    </row>
    <row r="5" customFormat="false" ht="18" hidden="false" customHeight="true" outlineLevel="0" collapsed="false">
      <c r="A5" s="18"/>
      <c r="B5" s="19"/>
      <c r="C5" s="20"/>
      <c r="D5" s="21"/>
      <c r="E5" s="22" t="s">
        <v>46</v>
      </c>
    </row>
    <row r="6" customFormat="false" ht="18" hidden="false" customHeight="true" outlineLevel="0" collapsed="false">
      <c r="A6" s="18" t="s">
        <v>47</v>
      </c>
      <c r="B6" s="19"/>
      <c r="C6" s="20"/>
      <c r="D6" s="21"/>
      <c r="E6" s="22"/>
    </row>
    <row r="7" customFormat="false" ht="18" hidden="false" customHeight="true" outlineLevel="0" collapsed="false">
      <c r="A7" s="18" t="s">
        <v>48</v>
      </c>
      <c r="B7" s="19"/>
      <c r="C7" s="20"/>
      <c r="D7" s="21"/>
      <c r="E7" s="22"/>
    </row>
    <row r="8" customFormat="false" ht="18" hidden="false" customHeight="true" outlineLevel="0" collapsed="false">
      <c r="A8" s="18" t="s">
        <v>49</v>
      </c>
      <c r="B8" s="19"/>
      <c r="C8" s="20"/>
      <c r="D8" s="21"/>
      <c r="E8" s="22"/>
    </row>
    <row r="9" customFormat="false" ht="18" hidden="false" customHeight="true" outlineLevel="0" collapsed="false">
      <c r="A9" s="18" t="s">
        <v>50</v>
      </c>
      <c r="B9" s="19"/>
      <c r="C9" s="20"/>
      <c r="D9" s="21"/>
      <c r="E9" s="22"/>
    </row>
    <row r="10" customFormat="false" ht="18" hidden="false" customHeight="true" outlineLevel="0" collapsed="false">
      <c r="A10" s="18" t="s">
        <v>51</v>
      </c>
      <c r="B10" s="19"/>
      <c r="C10" s="20"/>
      <c r="D10" s="21"/>
      <c r="E10" s="22"/>
    </row>
    <row r="11" customFormat="false" ht="18" hidden="false" customHeight="true" outlineLevel="0" collapsed="false">
      <c r="A11" s="18" t="s">
        <v>52</v>
      </c>
      <c r="B11" s="19"/>
      <c r="C11" s="20"/>
      <c r="D11" s="21"/>
      <c r="E11" s="22"/>
    </row>
    <row r="12" customFormat="false" ht="18" hidden="false" customHeight="true" outlineLevel="0" collapsed="false">
      <c r="A12" s="18"/>
      <c r="B12" s="19"/>
      <c r="C12" s="20" t="s">
        <v>53</v>
      </c>
      <c r="D12" s="21"/>
      <c r="E12" s="22"/>
    </row>
    <row r="13" customFormat="false" ht="18" hidden="false" customHeight="true" outlineLevel="0" collapsed="false">
      <c r="A13" s="23" t="s">
        <v>54</v>
      </c>
      <c r="B13" s="19"/>
      <c r="C13" s="20"/>
      <c r="D13" s="21"/>
      <c r="E13" s="22"/>
    </row>
    <row r="14" customFormat="false" ht="18" hidden="false" customHeight="true" outlineLevel="0" collapsed="false">
      <c r="A14" s="23" t="s">
        <v>55</v>
      </c>
      <c r="B14" s="19"/>
      <c r="C14" s="20"/>
      <c r="D14" s="21"/>
      <c r="E14" s="22"/>
    </row>
    <row r="15" customFormat="false" ht="18" hidden="false" customHeight="true" outlineLevel="0" collapsed="false">
      <c r="A15" s="23" t="s">
        <v>56</v>
      </c>
      <c r="B15" s="19"/>
      <c r="C15" s="20"/>
      <c r="D15" s="21"/>
      <c r="E15" s="22"/>
    </row>
    <row r="16" customFormat="false" ht="18" hidden="false" customHeight="true" outlineLevel="0" collapsed="false">
      <c r="A16" s="18" t="s">
        <v>57</v>
      </c>
      <c r="B16" s="19"/>
      <c r="C16" s="20"/>
      <c r="D16" s="21"/>
      <c r="E16" s="22"/>
    </row>
    <row r="17" customFormat="false" ht="18" hidden="false" customHeight="true" outlineLevel="0" collapsed="false">
      <c r="A17" s="18" t="s">
        <v>58</v>
      </c>
      <c r="B17" s="19"/>
      <c r="C17" s="20"/>
      <c r="D17" s="21"/>
      <c r="E17" s="22"/>
    </row>
    <row r="18" customFormat="false" ht="18" hidden="false" customHeight="true" outlineLevel="0" collapsed="false">
      <c r="A18" s="18"/>
      <c r="B18" s="19"/>
      <c r="C18" s="20"/>
      <c r="D18" s="21" t="s">
        <v>59</v>
      </c>
      <c r="E18" s="22"/>
    </row>
    <row r="19" customFormat="false" ht="18" hidden="false" customHeight="true" outlineLevel="0" collapsed="false">
      <c r="A19" s="23" t="s">
        <v>60</v>
      </c>
      <c r="B19" s="19"/>
      <c r="C19" s="20"/>
      <c r="D19" s="21"/>
      <c r="E19" s="22"/>
    </row>
    <row r="20" customFormat="false" ht="18" hidden="false" customHeight="true" outlineLevel="0" collapsed="false">
      <c r="A20" s="18"/>
      <c r="B20" s="19" t="s">
        <v>61</v>
      </c>
      <c r="C20" s="20"/>
      <c r="D20" s="21"/>
      <c r="E20" s="22"/>
    </row>
    <row r="21" customFormat="false" ht="18" hidden="false" customHeight="true" outlineLevel="0" collapsed="false">
      <c r="A21" s="18"/>
      <c r="B21" s="19" t="s">
        <v>62</v>
      </c>
      <c r="C21" s="20"/>
      <c r="D21" s="21"/>
      <c r="E21" s="22"/>
    </row>
    <row r="22" customFormat="false" ht="18" hidden="false" customHeight="true" outlineLevel="0" collapsed="false">
      <c r="A22" s="23" t="s">
        <v>63</v>
      </c>
      <c r="B22" s="19"/>
      <c r="C22" s="20"/>
      <c r="D22" s="21"/>
      <c r="E22" s="22"/>
    </row>
    <row r="23" customFormat="false" ht="18" hidden="false" customHeight="true" outlineLevel="0" collapsed="false">
      <c r="A23" s="23" t="s">
        <v>64</v>
      </c>
      <c r="B23" s="19"/>
      <c r="C23" s="20"/>
      <c r="D23" s="21"/>
      <c r="E23" s="22"/>
    </row>
    <row r="24" customFormat="false" ht="18" hidden="false" customHeight="true" outlineLevel="0" collapsed="false">
      <c r="A24" s="18"/>
      <c r="B24" s="19"/>
      <c r="C24" s="20"/>
      <c r="D24" s="21"/>
      <c r="E24" s="22" t="s">
        <v>65</v>
      </c>
    </row>
    <row r="25" customFormat="false" ht="18" hidden="false" customHeight="true" outlineLevel="0" collapsed="false">
      <c r="A25" s="18"/>
      <c r="B25" s="19"/>
      <c r="C25" s="20"/>
      <c r="D25" s="21"/>
      <c r="E25" s="22" t="s">
        <v>66</v>
      </c>
    </row>
    <row r="26" customFormat="false" ht="18" hidden="false" customHeight="true" outlineLevel="0" collapsed="false">
      <c r="A26" s="18"/>
      <c r="B26" s="19"/>
      <c r="C26" s="20"/>
      <c r="D26" s="21"/>
      <c r="E26" s="22" t="s">
        <v>67</v>
      </c>
    </row>
    <row r="27" customFormat="false" ht="18" hidden="false" customHeight="true" outlineLevel="0" collapsed="false">
      <c r="A27" s="18" t="s">
        <v>68</v>
      </c>
      <c r="B27" s="19"/>
      <c r="C27" s="20"/>
      <c r="D27" s="21"/>
      <c r="E27" s="22"/>
    </row>
    <row r="28" customFormat="false" ht="18" hidden="false" customHeight="true" outlineLevel="0" collapsed="false">
      <c r="A28" s="18"/>
      <c r="B28" s="19"/>
      <c r="C28" s="20"/>
      <c r="D28" s="21" t="s">
        <v>69</v>
      </c>
      <c r="E28" s="22"/>
    </row>
    <row r="29" customFormat="false" ht="18" hidden="false" customHeight="true" outlineLevel="0" collapsed="false">
      <c r="A29" s="18"/>
      <c r="B29" s="19"/>
      <c r="C29" s="20"/>
      <c r="D29" s="21"/>
      <c r="E29" s="22" t="s">
        <v>70</v>
      </c>
    </row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"/>
  <sheetViews>
    <sheetView showFormulas="false" showGridLines="true" showRowColHeaders="true" showZeros="true" rightToLeft="false" tabSelected="false" showOutlineSymbols="true" defaultGridColor="true" view="normal" topLeftCell="A1" colorId="64" zoomScale="72" zoomScaleNormal="72" zoomScalePageLayoutView="100" workbookViewId="0">
      <selection pane="topLeft" activeCell="I46" activeCellId="0" sqref="I46"/>
    </sheetView>
  </sheetViews>
  <sheetFormatPr defaultColWidth="8.832031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3" min="3" style="0" width="45"/>
    <col collapsed="false" customWidth="true" hidden="false" outlineLevel="0" max="6" min="4" style="0" width="10"/>
    <col collapsed="false" customWidth="true" hidden="false" outlineLevel="0" max="7" min="7" style="0" width="42"/>
    <col collapsed="false" customWidth="true" hidden="false" outlineLevel="0" max="8" min="8" style="0" width="18"/>
    <col collapsed="false" customWidth="true" hidden="false" outlineLevel="0" max="9" min="9" style="0" width="20"/>
    <col collapsed="false" customWidth="true" hidden="false" outlineLevel="0" max="10" min="10" style="0" width="38"/>
  </cols>
  <sheetData>
    <row r="1" customFormat="false" ht="27.75" hidden="false" customHeight="true" outlineLevel="0" collapsed="false">
      <c r="A1" s="24" t="s">
        <v>71</v>
      </c>
      <c r="B1" s="24"/>
      <c r="C1" s="24"/>
      <c r="D1" s="24"/>
      <c r="E1" s="24"/>
      <c r="F1" s="24"/>
      <c r="G1" s="24"/>
      <c r="H1" s="24"/>
      <c r="I1" s="24"/>
      <c r="J1" s="24"/>
    </row>
    <row r="3" customFormat="false" ht="39.75" hidden="false" customHeight="true" outlineLevel="0" collapsed="false">
      <c r="A3" s="3" t="s">
        <v>72</v>
      </c>
      <c r="B3" s="3" t="s">
        <v>73</v>
      </c>
      <c r="C3" s="3" t="s">
        <v>74</v>
      </c>
      <c r="D3" s="3" t="s">
        <v>75</v>
      </c>
      <c r="E3" s="3" t="s">
        <v>76</v>
      </c>
      <c r="F3" s="3" t="s">
        <v>77</v>
      </c>
      <c r="G3" s="3" t="s">
        <v>78</v>
      </c>
      <c r="H3" s="3" t="s">
        <v>79</v>
      </c>
      <c r="I3" s="3" t="s">
        <v>80</v>
      </c>
      <c r="J3" s="3" t="s">
        <v>81</v>
      </c>
    </row>
    <row r="4" customFormat="false" ht="49.5" hidden="false" customHeight="true" outlineLevel="0" collapsed="false">
      <c r="A4" s="4" t="s">
        <v>82</v>
      </c>
      <c r="B4" s="25" t="n">
        <v>45796</v>
      </c>
      <c r="C4" s="26" t="s">
        <v>83</v>
      </c>
      <c r="D4" s="4" t="n">
        <v>5</v>
      </c>
      <c r="E4" s="4" t="n">
        <v>4</v>
      </c>
      <c r="F4" s="27" t="n">
        <f aca="false">D4*E4</f>
        <v>20</v>
      </c>
      <c r="G4" s="26" t="s">
        <v>84</v>
      </c>
      <c r="H4" s="28" t="n">
        <v>45803</v>
      </c>
      <c r="I4" s="26" t="s">
        <v>85</v>
      </c>
      <c r="J4" s="26" t="s">
        <v>86</v>
      </c>
    </row>
    <row r="5" customFormat="false" ht="49.5" hidden="false" customHeight="true" outlineLevel="0" collapsed="false">
      <c r="A5" s="6" t="s">
        <v>87</v>
      </c>
      <c r="B5" s="29" t="n">
        <v>45796</v>
      </c>
      <c r="C5" s="30" t="s">
        <v>88</v>
      </c>
      <c r="D5" s="6" t="n">
        <v>5</v>
      </c>
      <c r="E5" s="6" t="n">
        <v>4</v>
      </c>
      <c r="F5" s="31" t="n">
        <f aca="false">D5*E5</f>
        <v>20</v>
      </c>
      <c r="G5" s="30" t="s">
        <v>89</v>
      </c>
      <c r="H5" s="32" t="n">
        <v>45810</v>
      </c>
      <c r="I5" s="30" t="s">
        <v>85</v>
      </c>
      <c r="J5" s="30" t="s">
        <v>90</v>
      </c>
    </row>
    <row r="6" customFormat="false" ht="49.5" hidden="false" customHeight="true" outlineLevel="0" collapsed="false">
      <c r="A6" s="4" t="s">
        <v>91</v>
      </c>
      <c r="B6" s="25" t="n">
        <v>45796</v>
      </c>
      <c r="C6" s="26" t="s">
        <v>92</v>
      </c>
      <c r="D6" s="4" t="n">
        <v>4</v>
      </c>
      <c r="E6" s="4" t="n">
        <v>3</v>
      </c>
      <c r="F6" s="27" t="n">
        <f aca="false">D6*E6</f>
        <v>12</v>
      </c>
      <c r="G6" s="26" t="s">
        <v>93</v>
      </c>
      <c r="H6" s="28" t="n">
        <v>45803</v>
      </c>
      <c r="I6" s="26" t="s">
        <v>85</v>
      </c>
      <c r="J6" s="26" t="s">
        <v>94</v>
      </c>
    </row>
  </sheetData>
  <conditionalFormatting sqref="F4:F28">
    <cfRule type="cellIs" priority="2" operator="between" aboveAverage="0" equalAverage="0" bottom="0" percent="0" rank="0" text="" dxfId="4">
      <formula>1</formula>
      <formula>4</formula>
    </cfRule>
    <cfRule type="cellIs" priority="3" operator="between" aboveAverage="0" equalAverage="0" bottom="0" percent="0" rank="0" text="" dxfId="5">
      <formula>5</formula>
      <formula>11</formula>
    </cfRule>
    <cfRule type="cellIs" priority="4" operator="between" aboveAverage="0" equalAverage="0" bottom="0" percent="0" rank="0" text="" dxfId="6">
      <formula>12</formula>
      <formula>25</formula>
    </cfRule>
  </conditionalFormatting>
  <conditionalFormatting sqref="F4:F6">
    <cfRule type="cellIs" priority="5" operator="greaterThanOrEqual" aboveAverage="0" equalAverage="0" bottom="0" percent="0" rank="0" text="" dxfId="1">
      <formula>16</formula>
    </cfRule>
    <cfRule type="cellIs" priority="6" operator="between" aboveAverage="0" equalAverage="0" bottom="0" percent="0" rank="0" text="" dxfId="2">
      <formula>9</formula>
      <formula>15</formula>
    </cfRule>
    <cfRule type="cellIs" priority="7" operator="lessThan" aboveAverage="0" equalAverage="0" bottom="0" percent="0" rank="0" text="" dxfId="0">
      <formula>9</formula>
    </cfRule>
  </conditionalFormatting>
  <conditionalFormatting sqref="D4:D6">
    <cfRule type="cellIs" priority="8" operator="greaterThanOrEqual" aboveAverage="0" equalAverage="0" bottom="0" percent="0" rank="0" text="" dxfId="1">
      <formula>5</formula>
    </cfRule>
    <cfRule type="cellIs" priority="9" operator="equal" aboveAverage="0" equalAverage="0" bottom="0" percent="0" rank="0" text="" dxfId="2">
      <formula>4</formula>
    </cfRule>
    <cfRule type="cellIs" priority="10" operator="lessThanOrEqual" aboveAverage="0" equalAverage="0" bottom="0" percent="0" rank="0" text="" dxfId="0">
      <formula>3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"/>
  <sheetViews>
    <sheetView showFormulas="false" showGridLines="true" showRowColHeaders="true" showZeros="true" rightToLeft="false" tabSelected="true" showOutlineSymbols="true" defaultGridColor="true" view="normal" topLeftCell="A1" colorId="64" zoomScale="52" zoomScaleNormal="52" zoomScalePageLayoutView="100" workbookViewId="0">
      <selection pane="topLeft" activeCell="C17" activeCellId="0" sqref="C17"/>
    </sheetView>
  </sheetViews>
  <sheetFormatPr defaultColWidth="8.832031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2"/>
    <col collapsed="false" customWidth="true" hidden="false" outlineLevel="0" max="3" min="3" style="0" width="50"/>
    <col collapsed="false" customWidth="true" hidden="false" outlineLevel="0" max="5" min="4" style="0" width="10"/>
    <col collapsed="false" customWidth="true" hidden="false" outlineLevel="0" max="6" min="6" style="0" width="45"/>
    <col collapsed="false" customWidth="true" hidden="false" outlineLevel="0" max="7" min="7" style="0" width="18"/>
    <col collapsed="false" customWidth="true" hidden="false" outlineLevel="0" max="8" min="8" style="0" width="22"/>
    <col collapsed="false" customWidth="true" hidden="false" outlineLevel="0" max="9" min="9" style="0" width="40"/>
  </cols>
  <sheetData>
    <row r="1" s="2" customFormat="true" ht="27.75" hidden="false" customHeight="true" outlineLevel="0" collapsed="false">
      <c r="A1" s="24" t="s">
        <v>95</v>
      </c>
      <c r="B1" s="24"/>
      <c r="C1" s="24"/>
      <c r="D1" s="24"/>
      <c r="E1" s="24"/>
      <c r="F1" s="24"/>
      <c r="G1" s="24"/>
      <c r="H1" s="24"/>
      <c r="I1" s="24"/>
    </row>
    <row r="3" customFormat="false" ht="39.75" hidden="false" customHeight="true" outlineLevel="0" collapsed="false">
      <c r="A3" s="3" t="s">
        <v>72</v>
      </c>
      <c r="B3" s="3" t="s">
        <v>73</v>
      </c>
      <c r="C3" s="3" t="s">
        <v>96</v>
      </c>
      <c r="D3" s="3" t="s">
        <v>75</v>
      </c>
      <c r="E3" s="3" t="s">
        <v>97</v>
      </c>
      <c r="F3" s="3" t="s">
        <v>98</v>
      </c>
      <c r="G3" s="3" t="s">
        <v>79</v>
      </c>
      <c r="H3" s="3" t="s">
        <v>99</v>
      </c>
      <c r="I3" s="3" t="s">
        <v>81</v>
      </c>
    </row>
    <row r="4" customFormat="false" ht="54.75" hidden="false" customHeight="true" outlineLevel="0" collapsed="false">
      <c r="A4" s="4" t="s">
        <v>100</v>
      </c>
      <c r="B4" s="25" t="n">
        <v>45796</v>
      </c>
      <c r="C4" s="26" t="s">
        <v>101</v>
      </c>
      <c r="D4" s="4" t="n">
        <v>4</v>
      </c>
      <c r="E4" s="27" t="n">
        <f aca="false">D4</f>
        <v>4</v>
      </c>
      <c r="F4" s="26" t="s">
        <v>102</v>
      </c>
      <c r="G4" s="4" t="s">
        <v>103</v>
      </c>
      <c r="H4" s="26" t="s">
        <v>85</v>
      </c>
      <c r="I4" s="26" t="s">
        <v>104</v>
      </c>
    </row>
    <row r="5" customFormat="false" ht="54.75" hidden="false" customHeight="true" outlineLevel="0" collapsed="false">
      <c r="A5" s="6" t="s">
        <v>105</v>
      </c>
      <c r="B5" s="29" t="n">
        <v>45796</v>
      </c>
      <c r="C5" s="30" t="s">
        <v>106</v>
      </c>
      <c r="D5" s="6" t="n">
        <v>3</v>
      </c>
      <c r="E5" s="31" t="n">
        <f aca="false">D5</f>
        <v>3</v>
      </c>
      <c r="F5" s="30" t="s">
        <v>107</v>
      </c>
      <c r="G5" s="6" t="s">
        <v>108</v>
      </c>
      <c r="H5" s="30" t="s">
        <v>109</v>
      </c>
      <c r="I5" s="30" t="s">
        <v>110</v>
      </c>
    </row>
    <row r="6" customFormat="false" ht="54.75" hidden="false" customHeight="true" outlineLevel="0" collapsed="false">
      <c r="A6" s="4" t="s">
        <v>111</v>
      </c>
      <c r="B6" s="25" t="n">
        <v>45796</v>
      </c>
      <c r="C6" s="26" t="s">
        <v>112</v>
      </c>
      <c r="D6" s="4" t="n">
        <v>4</v>
      </c>
      <c r="E6" s="27" t="n">
        <f aca="false">D6</f>
        <v>4</v>
      </c>
      <c r="F6" s="26" t="s">
        <v>113</v>
      </c>
      <c r="G6" s="4" t="s">
        <v>114</v>
      </c>
      <c r="H6" s="26" t="s">
        <v>85</v>
      </c>
      <c r="I6" s="26" t="s">
        <v>115</v>
      </c>
    </row>
  </sheetData>
  <conditionalFormatting sqref="E4:E28">
    <cfRule type="cellIs" priority="2" operator="between" aboveAverage="0" equalAverage="0" bottom="0" percent="0" rank="0" text="" dxfId="5">
      <formula>1</formula>
      <formula>2</formula>
    </cfRule>
    <cfRule type="cellIs" priority="3" operator="between" aboveAverage="0" equalAverage="0" bottom="0" percent="0" rank="0" text="" dxfId="6">
      <formula>3</formula>
      <formula>5</formula>
    </cfRule>
  </conditionalFormatting>
  <conditionalFormatting sqref="E4:E6">
    <cfRule type="cellIs" priority="4" operator="greaterThanOrEqual" aboveAverage="0" equalAverage="0" bottom="0" percent="0" rank="0" text="" dxfId="1">
      <formula>4</formula>
    </cfRule>
    <cfRule type="cellIs" priority="5" operator="equal" aboveAverage="0" equalAverage="0" bottom="0" percent="0" rank="0" text="" dxfId="2">
      <formula>3</formula>
    </cfRule>
    <cfRule type="cellIs" priority="6" operator="lessThanOrEqual" aboveAverage="0" equalAverage="0" bottom="0" percent="0" rank="0" text="" dxfId="0">
      <formula>2</formula>
    </cfRule>
  </conditionalFormatting>
  <conditionalFormatting sqref="D4:D6">
    <cfRule type="cellIs" priority="7" operator="greaterThanOrEqual" aboveAverage="0" equalAverage="0" bottom="0" percent="0" rank="0" text="" dxfId="1">
      <formula>4</formula>
    </cfRule>
    <cfRule type="cellIs" priority="8" operator="equal" aboveAverage="0" equalAverage="0" bottom="0" percent="0" rank="0" text="" dxfId="2">
      <formula>3</formula>
    </cfRule>
    <cfRule type="cellIs" priority="9" operator="lessThanOrEqual" aboveAverage="0" equalAverage="0" bottom="0" percent="0" rank="0" text="" dxfId="0">
      <formula>2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8.8320312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7" min="2" style="0" width="12"/>
  </cols>
  <sheetData>
    <row r="1" customFormat="false" ht="27.75" hidden="false" customHeight="true" outlineLevel="0" collapsed="false">
      <c r="A1" s="1" t="s">
        <v>116</v>
      </c>
      <c r="B1" s="1"/>
      <c r="C1" s="1"/>
      <c r="D1" s="1"/>
      <c r="E1" s="1"/>
      <c r="F1" s="1"/>
      <c r="G1" s="1"/>
    </row>
    <row r="3" customFormat="false" ht="27.75" hidden="false" customHeight="true" outlineLevel="0" collapsed="false">
      <c r="A3" s="33" t="s">
        <v>117</v>
      </c>
      <c r="B3" s="33" t="s">
        <v>118</v>
      </c>
      <c r="C3" s="33" t="s">
        <v>119</v>
      </c>
      <c r="D3" s="33" t="s">
        <v>120</v>
      </c>
      <c r="E3" s="33" t="s">
        <v>121</v>
      </c>
      <c r="F3" s="33" t="s">
        <v>122</v>
      </c>
      <c r="G3" s="33" t="s">
        <v>123</v>
      </c>
    </row>
    <row r="4" customFormat="false" ht="21.75" hidden="false" customHeight="true" outlineLevel="0" collapsed="false">
      <c r="A4" s="34" t="s">
        <v>124</v>
      </c>
      <c r="B4" s="6" t="n">
        <v>10</v>
      </c>
      <c r="C4" s="6" t="n">
        <v>10</v>
      </c>
      <c r="D4" s="6" t="n">
        <v>8</v>
      </c>
      <c r="E4" s="6" t="n">
        <v>12</v>
      </c>
      <c r="F4" s="6" t="n">
        <v>10</v>
      </c>
      <c r="G4" s="35" t="n">
        <f aca="false">SUM(B4:F4)</f>
        <v>50</v>
      </c>
    </row>
    <row r="5" customFormat="false" ht="21.75" hidden="false" customHeight="true" outlineLevel="0" collapsed="false">
      <c r="A5" s="36" t="s">
        <v>125</v>
      </c>
      <c r="B5" s="4" t="n">
        <v>5</v>
      </c>
      <c r="C5" s="4" t="n">
        <v>10</v>
      </c>
      <c r="D5" s="4" t="n">
        <v>8</v>
      </c>
      <c r="E5" s="4" t="n">
        <v>20</v>
      </c>
      <c r="F5" s="4" t="n">
        <v>11</v>
      </c>
      <c r="G5" s="37" t="n">
        <f aca="false">SUM(B5:F5)</f>
        <v>54</v>
      </c>
    </row>
    <row r="6" customFormat="false" ht="21.75" hidden="false" customHeight="true" outlineLevel="0" collapsed="false">
      <c r="A6" s="38" t="s">
        <v>126</v>
      </c>
      <c r="B6" s="39" t="n">
        <f aca="false">B5-B4</f>
        <v>-5</v>
      </c>
      <c r="C6" s="39" t="n">
        <f aca="false">C5-C4</f>
        <v>0</v>
      </c>
      <c r="D6" s="39" t="n">
        <f aca="false">D5-D4</f>
        <v>0</v>
      </c>
      <c r="E6" s="39" t="n">
        <f aca="false">E5-E4</f>
        <v>8</v>
      </c>
      <c r="F6" s="39" t="n">
        <f aca="false">F5-F4</f>
        <v>1</v>
      </c>
    </row>
  </sheetData>
  <mergeCells count="1">
    <mergeCell ref="A1:G1"/>
  </mergeCells>
  <conditionalFormatting sqref="B6:F6">
    <cfRule type="cellIs" priority="2" operator="greaterThan" aboveAverage="0" equalAverage="0" bottom="0" percent="0" rank="0" text="" dxfId="1">
      <formula>0</formula>
    </cfRule>
    <cfRule type="cellIs" priority="3" operator="equal" aboveAverage="0" equalAverage="0" bottom="0" percent="0" rank="0" text="" dxfId="2">
      <formula>0</formula>
    </cfRule>
    <cfRule type="cellIs" priority="4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3203125" defaultRowHeight="15" zeroHeight="false" outlineLevelRow="0" outlineLevelCol="0"/>
  <cols>
    <col collapsed="false" customWidth="true" hidden="false" outlineLevel="0" max="2" min="2" style="40" width="12.5"/>
    <col collapsed="false" customWidth="true" hidden="false" outlineLevel="0" max="7" min="3" style="0" width="20.66"/>
  </cols>
  <sheetData>
    <row r="1" s="42" customFormat="true" ht="27.75" hidden="false" customHeight="true" outlineLevel="0" collapsed="false">
      <c r="A1" s="41" t="s">
        <v>127</v>
      </c>
      <c r="B1" s="40"/>
    </row>
    <row r="3" s="42" customFormat="true" ht="15" hidden="false" customHeight="false" outlineLevel="0" collapsed="false">
      <c r="B3" s="40"/>
      <c r="C3" s="43" t="s">
        <v>128</v>
      </c>
      <c r="D3" s="43"/>
      <c r="E3" s="43"/>
      <c r="F3" s="43"/>
      <c r="G3" s="43"/>
    </row>
    <row r="4" s="40" customFormat="true" ht="15.75" hidden="false" customHeight="true" outlineLevel="0" collapsed="false">
      <c r="C4" s="44" t="s">
        <v>129</v>
      </c>
      <c r="D4" s="44" t="s">
        <v>130</v>
      </c>
      <c r="E4" s="44" t="s">
        <v>131</v>
      </c>
      <c r="F4" s="44" t="s">
        <v>132</v>
      </c>
      <c r="G4" s="44" t="s">
        <v>133</v>
      </c>
    </row>
    <row r="5" customFormat="false" ht="27.75" hidden="false" customHeight="true" outlineLevel="0" collapsed="false">
      <c r="A5" s="45" t="s">
        <v>134</v>
      </c>
      <c r="B5" s="46" t="s">
        <v>135</v>
      </c>
      <c r="C5" s="47" t="n">
        <v>5</v>
      </c>
      <c r="D5" s="48" t="n">
        <v>10</v>
      </c>
      <c r="E5" s="49" t="n">
        <v>15</v>
      </c>
      <c r="F5" s="49" t="n">
        <v>20</v>
      </c>
      <c r="G5" s="49" t="n">
        <v>25</v>
      </c>
    </row>
    <row r="6" customFormat="false" ht="27.75" hidden="false" customHeight="true" outlineLevel="0" collapsed="false">
      <c r="A6" s="45"/>
      <c r="B6" s="46" t="s">
        <v>132</v>
      </c>
      <c r="C6" s="47" t="n">
        <v>4</v>
      </c>
      <c r="D6" s="48" t="n">
        <v>8</v>
      </c>
      <c r="E6" s="48" t="n">
        <v>12</v>
      </c>
      <c r="F6" s="49" t="n">
        <v>16</v>
      </c>
      <c r="G6" s="50" t="s">
        <v>136</v>
      </c>
    </row>
    <row r="7" customFormat="false" ht="27.75" hidden="false" customHeight="true" outlineLevel="0" collapsed="false">
      <c r="A7" s="45"/>
      <c r="B7" s="46" t="s">
        <v>131</v>
      </c>
      <c r="C7" s="47" t="n">
        <v>3</v>
      </c>
      <c r="D7" s="47" t="n">
        <v>6</v>
      </c>
      <c r="E7" s="48" t="n">
        <v>9</v>
      </c>
      <c r="F7" s="51" t="s">
        <v>91</v>
      </c>
      <c r="G7" s="49" t="n">
        <v>15</v>
      </c>
    </row>
    <row r="8" customFormat="false" ht="27.75" hidden="false" customHeight="true" outlineLevel="0" collapsed="false">
      <c r="A8" s="45"/>
      <c r="B8" s="46" t="s">
        <v>130</v>
      </c>
      <c r="C8" s="47" t="n">
        <v>2</v>
      </c>
      <c r="D8" s="47" t="n">
        <v>4</v>
      </c>
      <c r="E8" s="47" t="n">
        <v>6</v>
      </c>
      <c r="F8" s="48" t="n">
        <v>8</v>
      </c>
      <c r="G8" s="48" t="n">
        <v>10</v>
      </c>
    </row>
    <row r="9" customFormat="false" ht="27.75" hidden="false" customHeight="true" outlineLevel="0" collapsed="false">
      <c r="A9" s="45"/>
      <c r="B9" s="46" t="s">
        <v>129</v>
      </c>
      <c r="C9" s="47" t="n">
        <v>1</v>
      </c>
      <c r="D9" s="47" t="n">
        <v>2</v>
      </c>
      <c r="E9" s="47" t="n">
        <v>3</v>
      </c>
      <c r="F9" s="47" t="n">
        <v>4</v>
      </c>
      <c r="G9" s="47" t="n">
        <v>5</v>
      </c>
    </row>
    <row r="11" customFormat="false" ht="15" hidden="false" customHeight="false" outlineLevel="0" collapsed="false">
      <c r="A11" s="8" t="s">
        <v>137</v>
      </c>
      <c r="B11" s="52" t="s">
        <v>138</v>
      </c>
      <c r="C11" s="53" t="s">
        <v>139</v>
      </c>
      <c r="D11" s="50" t="s">
        <v>140</v>
      </c>
    </row>
  </sheetData>
  <mergeCells count="2">
    <mergeCell ref="C3:G3"/>
    <mergeCell ref="A5:A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2021-08-22T10:13:26Z</dcterms:created>
  <dc:creator>tanya1</dc:creator>
  <dc:description/>
  <dc:language>en-US</dc:language>
  <cp:lastModifiedBy/>
  <dcterms:modified xsi:type="dcterms:W3CDTF">2026-03-08T21:02:33Z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